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alculator" state="visible" r:id="rId4"/>
  </sheets>
  <calcPr calcId="171027"/>
</workbook>
</file>

<file path=xl/sharedStrings.xml><?xml version="1.0" encoding="utf-8"?>
<sst xmlns="http://schemas.openxmlformats.org/spreadsheetml/2006/main" count="52" uniqueCount="47">
  <si>
    <t>Chlorine Dose — Gas · Bleaching Powder · NaOCl</t>
  </si>
  <si>
    <t>Compute daily chlorine requirement for any plant capacity and convert to the three common chlorine forms used in Indian water supply.</t>
  </si>
  <si>
    <t>Generated by InfraLens · https://infralens.in/cpheeo · Based on CPHEEO Manual on Water Supply &amp; Treatment (Govt of India, MoHUA)</t>
  </si>
  <si>
    <t>INPUTS</t>
  </si>
  <si>
    <t>VALUE</t>
  </si>
  <si>
    <t>UNIT</t>
  </si>
  <si>
    <t>HELP</t>
  </si>
  <si>
    <t>Flow</t>
  </si>
  <si>
    <t>MLD</t>
  </si>
  <si>
    <t>Chlorine dose</t>
  </si>
  <si>
    <t>mg/L</t>
  </si>
  <si>
    <t>Demand 0.5-1.5 mg/L + Residual 0.5-1.0 mg/L</t>
  </si>
  <si>
    <t>Bleaching powder strength</t>
  </si>
  <si>
    <t>%</t>
  </si>
  <si>
    <t>Available chlorine; 30-35% standard</t>
  </si>
  <si>
    <t>NaOCl solution strength</t>
  </si>
  <si>
    <t>5% typical field-diluted, 10% commercial bulk</t>
  </si>
  <si>
    <t>Contact time</t>
  </si>
  <si>
    <t>min</t>
  </si>
  <si>
    <t>OUTPUTS</t>
  </si>
  <si>
    <t>FORMULA / NOTE</t>
  </si>
  <si>
    <t>Chlorine (gas) required</t>
  </si>
  <si>
    <t>kg/day</t>
  </si>
  <si>
    <t>kg/day = MLD × dose(mg/L)</t>
  </si>
  <si>
    <t>Bleaching powder required</t>
  </si>
  <si>
    <t>kg/day = Cl₂ / (strength%/100)</t>
  </si>
  <si>
    <t>NaOCl solution required</t>
  </si>
  <si>
    <t>L/day</t>
  </si>
  <si>
    <t>L/day = Cl₂ / (strength% × 10)  [10 g/L per 1% approx]</t>
  </si>
  <si>
    <t>Contact tank volume</t>
  </si>
  <si>
    <t>m³</t>
  </si>
  <si>
    <t>V = Q × t / 60  ·  Ensures minimum 30 min contact time</t>
  </si>
  <si>
    <t>CT value (residual × time)</t>
  </si>
  <si>
    <t>mg.min/L</t>
  </si>
  <si>
    <t>CT = residual × contact (residual ≈ dose × 0.3 after demand satisfied)  ·  Target ≥ 15 for E.coli, ≥ 30 for virus</t>
  </si>
  <si>
    <t>CPHEEO REFERENCE VALUES</t>
  </si>
  <si>
    <t>STANDARD</t>
  </si>
  <si>
    <t>Dose typical</t>
  </si>
  <si>
    <t>1.0 – 2.5 mg/L</t>
  </si>
  <si>
    <t>Residual at WTP outlet</t>
  </si>
  <si>
    <t>0.5 – 1.0 mg/L</t>
  </si>
  <si>
    <t>Residual at consumer</t>
  </si>
  <si>
    <t>0.2 – 0.5 mg/L</t>
  </si>
  <si>
    <t>Contact time minimum</t>
  </si>
  <si>
    <t>30 min</t>
  </si>
  <si>
    <t>30 – 35% available Cl</t>
  </si>
  <si>
    <t>Change the yellow INPUT cells — outputs recompute automatically. Formulas are live.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</si>
</sst>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####"/>
  </numFmts>
  <fonts count="9" x14ac:knownFonts="1">
    <font>
      <color theme="1"/>
      <family val="2"/>
      <scheme val="minor"/>
      <sz val="11"/>
      <name val="Calibri"/>
    </font>
    <font>
      <b/>
      <color rgb="FF1A5A7A"/>
      <sz val="14"/>
    </font>
    <font>
      <i/>
      <color rgb="FF4B5563"/>
      <sz val="10"/>
    </font>
    <font>
      <i/>
      <color rgb="FF9CA3AF"/>
      <sz val="9"/>
    </font>
    <font>
      <b/>
      <color rgb="FFFFFFFF"/>
      <sz val="11"/>
    </font>
    <font>
      <b/>
      <sz val="11"/>
      <name val="Consolas"/>
    </font>
    <font>
      <color rgb="FF6B7280"/>
      <sz val="10"/>
    </font>
    <font>
      <b/>
      <color rgb="FF111827"/>
      <sz val="11"/>
      <name val="Consolas"/>
    </font>
    <font>
      <b/>
      <sz val="10"/>
    </font>
  </fonts>
  <fills count="6">
    <fill>
      <patternFill patternType="none"/>
    </fill>
    <fill>
      <patternFill patternType="gray125"/>
    </fill>
    <fill>
      <patternFill patternType="solid">
        <fgColor rgb="FF3F7D9C"/>
      </patternFill>
    </fill>
    <fill>
      <patternFill patternType="solid">
        <fgColor rgb="FFFFF9E6"/>
      </patternFill>
    </fill>
    <fill>
      <patternFill patternType="solid">
        <fgColor rgb="FFFAFAFA"/>
      </patternFill>
    </fill>
    <fill>
      <patternFill patternType="solid">
        <fgColor rgb="FFE8F0F5"/>
      </patternFill>
    </fill>
  </fills>
  <borders count="3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 style="thick">
        <color rgb="FF3F7D9C"/>
      </left>
      <right style="thin">
        <color rgb="FFC5D5DF"/>
      </right>
      <top style="thin">
        <color rgb="FFC5D5DF"/>
      </top>
      <bottom style="thin">
        <color rgb="FFC5D5DF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3" fillId="0" borderId="0" xfId="0" applyFont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1" fontId="5" fillId="3" borderId="1" xfId="0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3" fillId="0" borderId="0" xfId="0" applyFont="1" applyAlignment="1">
      <alignment wrapText="1"/>
    </xf>
    <xf numFmtId="4" fontId="7" fillId="4" borderId="2" xfId="0" applyNumberFormat="1" applyFont="1" applyFill="1" applyBorder="1" applyAlignment="1">
      <alignment horizontal="right"/>
    </xf>
    <xf numFmtId="164" fontId="7" fillId="4" borderId="2" xfId="0" applyNumberFormat="1" applyFont="1" applyFill="1" applyBorder="1" applyAlignment="1">
      <alignment horizontal="right"/>
    </xf>
    <xf numFmtId="0" fontId="6" fillId="0" borderId="0" xfId="0" applyFont="1"/>
    <xf numFmtId="0" fontId="8" fillId="5" borderId="0" xfId="0" applyFont="1" applyFill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F7D9C"/>
  </sheetPr>
  <dimension ref="A1:D26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45" customWidth="1"/>
    <col min="2" max="2" width="22" customWidth="1"/>
    <col min="3" max="3" width="10" customWidth="1"/>
    <col min="4" max="4" width="50" customWidth="1"/>
  </cols>
  <sheetData>
    <row r="1" ht="22" customHeight="1" spans="1:4" x14ac:dyDescent="0.25">
      <c r="A1" s="1" t="s">
        <v>0</v>
      </c>
      <c r="B1" s="1"/>
      <c r="C1" s="1"/>
      <c r="D1" s="1"/>
    </row>
    <row r="2" ht="34" customHeight="1" spans="1:4" x14ac:dyDescent="0.25">
      <c r="A2" s="2" t="s">
        <v>1</v>
      </c>
      <c r="B2" s="2"/>
      <c r="C2" s="2"/>
      <c r="D2" s="2"/>
    </row>
    <row r="3" spans="1:4" x14ac:dyDescent="0.25">
      <c r="A3" s="3" t="s">
        <v>2</v>
      </c>
      <c r="B3" s="3"/>
      <c r="C3" s="3"/>
      <c r="D3" s="3"/>
    </row>
    <row r="5" spans="1:4" x14ac:dyDescent="0.25">
      <c r="A5" s="4" t="s">
        <v>3</v>
      </c>
      <c r="B5" s="5" t="s">
        <v>4</v>
      </c>
      <c r="C5" s="5" t="s">
        <v>5</v>
      </c>
      <c r="D5" s="4" t="s">
        <v>6</v>
      </c>
    </row>
    <row r="6" spans="1:3" x14ac:dyDescent="0.25">
      <c r="A6" t="s">
        <v>7</v>
      </c>
      <c r="B6" s="6">
        <v>10</v>
      </c>
      <c r="C6" s="7" t="s">
        <v>8</v>
      </c>
    </row>
    <row r="7" spans="1:4" x14ac:dyDescent="0.25">
      <c r="A7" t="s">
        <v>9</v>
      </c>
      <c r="B7" s="6">
        <v>2</v>
      </c>
      <c r="C7" s="7" t="s">
        <v>10</v>
      </c>
      <c r="D7" s="8" t="s">
        <v>11</v>
      </c>
    </row>
    <row r="8" spans="1:4" x14ac:dyDescent="0.25">
      <c r="A8" t="s">
        <v>12</v>
      </c>
      <c r="B8" s="6">
        <v>30</v>
      </c>
      <c r="C8" s="7" t="s">
        <v>13</v>
      </c>
      <c r="D8" s="8" t="s">
        <v>14</v>
      </c>
    </row>
    <row r="9" spans="1:4" x14ac:dyDescent="0.25">
      <c r="A9" t="s">
        <v>15</v>
      </c>
      <c r="B9" s="6">
        <v>5</v>
      </c>
      <c r="C9" s="7" t="s">
        <v>13</v>
      </c>
      <c r="D9" s="8" t="s">
        <v>16</v>
      </c>
    </row>
    <row r="10" spans="1:3" x14ac:dyDescent="0.25">
      <c r="A10" t="s">
        <v>17</v>
      </c>
      <c r="B10" s="6">
        <v>30</v>
      </c>
      <c r="C10" s="7" t="s">
        <v>18</v>
      </c>
    </row>
    <row r="12" spans="1:4" x14ac:dyDescent="0.25">
      <c r="A12" s="4" t="s">
        <v>19</v>
      </c>
      <c r="B12" s="5" t="s">
        <v>4</v>
      </c>
      <c r="C12" s="5" t="s">
        <v>5</v>
      </c>
      <c r="D12" s="4" t="s">
        <v>20</v>
      </c>
    </row>
    <row r="13" spans="1:4" x14ac:dyDescent="0.25">
      <c r="A13" t="s">
        <v>21</v>
      </c>
      <c r="B13" s="9">
        <f>B6*B7</f>
      </c>
      <c r="C13" s="7" t="s">
        <v>22</v>
      </c>
      <c r="D13" s="8" t="s">
        <v>23</v>
      </c>
    </row>
    <row r="14" spans="1:4" x14ac:dyDescent="0.25">
      <c r="A14" t="s">
        <v>24</v>
      </c>
      <c r="B14" s="9">
        <f>(B6*B7)/(B8/100)</f>
      </c>
      <c r="C14" s="7" t="s">
        <v>22</v>
      </c>
      <c r="D14" s="8" t="s">
        <v>25</v>
      </c>
    </row>
    <row r="15" spans="1:4" x14ac:dyDescent="0.25">
      <c r="A15" t="s">
        <v>26</v>
      </c>
      <c r="B15" s="9">
        <f>(B6*B7)/(B9*10/1000)</f>
      </c>
      <c r="C15" s="7" t="s">
        <v>27</v>
      </c>
      <c r="D15" s="8" t="s">
        <v>28</v>
      </c>
    </row>
    <row r="16" spans="1:4" x14ac:dyDescent="0.25">
      <c r="A16" t="s">
        <v>29</v>
      </c>
      <c r="B16" s="10">
        <f>(B6*1000000/86400)*B10/60</f>
      </c>
      <c r="C16" s="7" t="s">
        <v>30</v>
      </c>
      <c r="D16" s="8" t="s">
        <v>31</v>
      </c>
    </row>
    <row r="17" spans="1:4" x14ac:dyDescent="0.25">
      <c r="A17" t="s">
        <v>32</v>
      </c>
      <c r="B17" s="10">
        <f>B7*0.3*B10</f>
      </c>
      <c r="C17" s="7" t="s">
        <v>33</v>
      </c>
      <c r="D17" s="8" t="s">
        <v>34</v>
      </c>
    </row>
    <row r="19" spans="1:4" x14ac:dyDescent="0.25">
      <c r="A19" s="4" t="s">
        <v>35</v>
      </c>
      <c r="B19" s="4" t="s">
        <v>36</v>
      </c>
      <c r="C19" s="4"/>
      <c r="D19" s="4"/>
    </row>
    <row r="20" spans="1:4" x14ac:dyDescent="0.25">
      <c r="A20" s="11" t="s">
        <v>37</v>
      </c>
      <c r="B20" s="12" t="s">
        <v>38</v>
      </c>
      <c r="C20" s="12"/>
      <c r="D20" s="12"/>
    </row>
    <row r="21" spans="1:4" x14ac:dyDescent="0.25">
      <c r="A21" s="11" t="s">
        <v>39</v>
      </c>
      <c r="B21" s="12" t="s">
        <v>40</v>
      </c>
      <c r="C21" s="12"/>
      <c r="D21" s="12"/>
    </row>
    <row r="22" spans="1:4" x14ac:dyDescent="0.25">
      <c r="A22" s="11" t="s">
        <v>41</v>
      </c>
      <c r="B22" s="12" t="s">
        <v>42</v>
      </c>
      <c r="C22" s="12"/>
      <c r="D22" s="12"/>
    </row>
    <row r="23" spans="1:4" x14ac:dyDescent="0.25">
      <c r="A23" s="11" t="s">
        <v>43</v>
      </c>
      <c r="B23" s="12" t="s">
        <v>44</v>
      </c>
      <c r="C23" s="12"/>
      <c r="D23" s="12"/>
    </row>
    <row r="24" spans="1:4" x14ac:dyDescent="0.25">
      <c r="A24" s="11" t="s">
        <v>12</v>
      </c>
      <c r="B24" s="12" t="s">
        <v>45</v>
      </c>
      <c r="C24" s="12"/>
      <c r="D24" s="12"/>
    </row>
    <row r="26" spans="1:4" x14ac:dyDescent="0.25">
      <c r="A26" s="13" t="s">
        <v>46</v>
      </c>
      <c r="B26" s="13"/>
      <c r="C26" s="13"/>
      <c r="D26" s="13"/>
    </row>
  </sheetData>
  <mergeCells count="10">
    <mergeCell ref="A1:D1"/>
    <mergeCell ref="A2:D2"/>
    <mergeCell ref="A3:D3"/>
    <mergeCell ref="B19:D19"/>
    <mergeCell ref="B20:D20"/>
    <mergeCell ref="B21:D21"/>
    <mergeCell ref="B22:D22"/>
    <mergeCell ref="B23:D23"/>
    <mergeCell ref="B24:D24"/>
    <mergeCell ref="A26:D26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InfraLens</dc:creator>
  <dc:title/>
  <dc:subject/>
  <dc:description/>
  <cp:keywords/>
  <cp:category/>
  <cp:lastModifiedBy>Unknown</cp:lastModifiedBy>
  <dcterms:created xsi:type="dcterms:W3CDTF">2026-04-20T12:01:58Z</dcterms:created>
  <dcterms:modified xsi:type="dcterms:W3CDTF">2026-04-20T12:01:58Z</dcterms:modified>
</cp:coreProperties>
</file>